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_組別\07_課外活動組\5. 全方位報告\2023-2024\報告\"/>
    </mc:Choice>
  </mc:AlternateContent>
  <bookViews>
    <workbookView xWindow="0" yWindow="0" windowWidth="20490" windowHeight="6945"/>
  </bookViews>
  <sheets>
    <sheet name="SASG_Report" sheetId="1" r:id="rId1"/>
    <sheet name="範疇" sheetId="2" state="hidden" r:id="rId2"/>
  </sheets>
  <definedNames>
    <definedName name="_xlnm.Print_Titles" localSheetId="0">SASG_Report!$19:$20</definedName>
    <definedName name="範疇">範疇!$A$1:$A$21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D45" i="1"/>
  <c r="D42" i="1"/>
  <c r="D47" i="1" s="1"/>
  <c r="E42" i="1"/>
  <c r="E47" i="1" s="1"/>
  <c r="D16" i="1"/>
  <c r="C16" i="1"/>
  <c r="C8" i="1"/>
  <c r="F14" i="1" l="1"/>
</calcChain>
</file>

<file path=xl/sharedStrings.xml><?xml version="1.0" encoding="utf-8"?>
<sst xmlns="http://schemas.openxmlformats.org/spreadsheetml/2006/main" count="129" uniqueCount="85">
  <si>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</si>
  <si>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</si>
  <si>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</si>
  <si>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</si>
  <si>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</si>
  <si>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</si>
  <si>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</si>
  <si>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</si>
  <si>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</si>
  <si>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</si>
  <si>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</si>
  <si>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</si>
  <si>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</si>
  <si>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</si>
  <si>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</si>
  <si>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</si>
  <si>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</si>
  <si>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</si>
  <si>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</si>
  <si>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</si>
  <si>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體藝發展</t>
  </si>
  <si>
    <t>社會服務</t>
  </si>
  <si>
    <t>與工作有關
的經驗</t>
  </si>
  <si>
    <t>第1項總開支</t>
  </si>
  <si>
    <t>第2項總開支</t>
  </si>
  <si>
    <t>開支</t>
  </si>
  <si>
    <t>學校書簿津貼計劃－全額津貼</t>
  </si>
  <si>
    <r>
      <t>受惠學生</t>
    </r>
    <r>
      <rPr>
        <b/>
        <u/>
        <sz val="11"/>
        <color theme="1"/>
        <rFont val="Calibri"/>
        <family val="2"/>
      </rPr>
      <t>人數</t>
    </r>
  </si>
  <si>
    <t>全方位學習聯絡人（姓名、職位）：</t>
  </si>
  <si>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</si>
  <si>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</si>
  <si>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</si>
  <si>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</si>
  <si>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</si>
  <si>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</si>
  <si>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</si>
  <si>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</si>
  <si>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</si>
  <si>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</si>
  <si>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</si>
  <si>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</si>
  <si>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</si>
  <si>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</si>
  <si>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</si>
  <si>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</si>
  <si>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</si>
  <si>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</si>
  <si>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</si>
  <si>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</si>
  <si>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</si>
  <si>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</si>
  <si>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</si>
  <si>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</si>
  <si>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範疇
</t>
    </r>
    <r>
      <rPr>
        <sz val="10.5"/>
        <color theme="1"/>
        <rFont val="Calibri"/>
        <family val="2"/>
      </rPr>
      <t>(請選擇
適用的選項，
或自行填寫)</t>
    </r>
  </si>
  <si>
    <t>德育、公民及國民教育</t>
  </si>
  <si>
    <t>價值觀教育</t>
  </si>
  <si>
    <t>價值觀
教育</t>
  </si>
  <si>
    <t>2022年6月版</t>
  </si>
  <si>
    <r>
      <rPr>
        <b/>
        <sz val="11"/>
        <color theme="1"/>
        <rFont val="細明體"/>
        <family val="3"/>
        <charset val="136"/>
      </rPr>
      <t xml:space="preserve">受惠學生
</t>
    </r>
    <r>
      <rPr>
        <b/>
        <u/>
        <sz val="11"/>
        <color theme="1"/>
        <rFont val="細明體"/>
        <family val="3"/>
        <charset val="136"/>
      </rPr>
      <t>人次</t>
    </r>
    <r>
      <rPr>
        <b/>
        <u/>
        <vertAlign val="superscript"/>
        <sz val="11"/>
        <color theme="1"/>
        <rFont val="Calibri"/>
        <family val="2"/>
      </rPr>
      <t>1</t>
    </r>
    <phoneticPr fontId="11" type="noConversion"/>
  </si>
  <si>
    <r>
      <rPr>
        <b/>
        <sz val="11"/>
        <color theme="1"/>
        <rFont val="細明體"/>
        <family val="3"/>
        <charset val="136"/>
      </rPr>
      <t xml:space="preserve">基要學習經歷
</t>
    </r>
    <r>
      <rPr>
        <sz val="11"/>
        <color theme="1"/>
        <rFont val="Calibri"/>
        <family val="2"/>
      </rPr>
      <t>(</t>
    </r>
    <r>
      <rPr>
        <sz val="11"/>
        <color theme="1"/>
        <rFont val="細明體"/>
        <family val="3"/>
        <charset val="136"/>
      </rPr>
      <t>請於適用方格加上</t>
    </r>
    <r>
      <rPr>
        <sz val="11"/>
        <color theme="1"/>
        <rFont val="Wingdings"/>
        <charset val="2"/>
      </rPr>
      <t>ü</t>
    </r>
    <r>
      <rPr>
        <sz val="11"/>
        <color theme="1"/>
        <rFont val="細明體"/>
        <family val="3"/>
        <charset val="136"/>
      </rPr>
      <t>號，可選擇多於一項</t>
    </r>
    <r>
      <rPr>
        <sz val="11"/>
        <color theme="1"/>
        <rFont val="Calibri"/>
        <family val="2"/>
      </rPr>
      <t>)</t>
    </r>
    <phoneticPr fontId="11" type="noConversion"/>
  </si>
  <si>
    <t>ü</t>
  </si>
  <si>
    <t>南京文化歷史探索交流團           認識南京的歷史和文化、認識古蹟的建築特色及其蘊藏的歷史、了解中國近代重要歷史事件和人物，包括鴉片戰爭及《南京條約》的由來，培養學習中國歷史的興趣，以及對國家、民族的認同感。                    配合課程，旨在讓學生認識南京的科舉文化及歷史遺蹟，並 了解南京近代重要的歷史事件，從而欣賞中華文化，明白維護國家安全的重要性。</t>
    <phoneticPr fontId="11" type="noConversion"/>
  </si>
  <si>
    <t>足球校隊訓練                     提升學生運動能力，參與學界及各項足球比賽。</t>
    <phoneticPr fontId="11" type="noConversion"/>
  </si>
  <si>
    <r>
      <rPr>
        <sz val="11"/>
        <color theme="1"/>
        <rFont val="細明體"/>
        <family val="3"/>
        <charset val="136"/>
      </rPr>
      <t xml:space="preserve">飛鏢訓練課程
</t>
    </r>
    <r>
      <rPr>
        <sz val="11"/>
        <color theme="1"/>
        <rFont val="Calibri"/>
        <family val="2"/>
      </rPr>
      <t xml:space="preserve"> </t>
    </r>
    <r>
      <rPr>
        <sz val="11"/>
        <color theme="1"/>
        <rFont val="細明體"/>
        <family val="3"/>
        <charset val="136"/>
      </rPr>
      <t xml:space="preserve">學習正確的飛鏢動作，技巧及飛鏢禮儀。
</t>
    </r>
    <r>
      <rPr>
        <sz val="11"/>
        <color theme="1"/>
        <rFont val="Calibri"/>
        <family val="2"/>
      </rPr>
      <t xml:space="preserve"> </t>
    </r>
    <r>
      <rPr>
        <sz val="11"/>
        <color theme="1"/>
        <rFont val="細明體"/>
        <family val="3"/>
        <charset val="136"/>
      </rPr>
      <t xml:space="preserve">認識香港的飛鏢文化。
</t>
    </r>
    <r>
      <rPr>
        <sz val="11"/>
        <color theme="1"/>
        <rFont val="Calibri"/>
        <family val="2"/>
      </rPr>
      <t xml:space="preserve"> </t>
    </r>
    <r>
      <rPr>
        <sz val="11"/>
        <color theme="1"/>
        <rFont val="細明體"/>
        <family val="3"/>
        <charset val="136"/>
      </rPr>
      <t xml:space="preserve">參加各類型飛鏢比賽。
</t>
    </r>
    <r>
      <rPr>
        <sz val="11"/>
        <color theme="1"/>
        <rFont val="Calibri"/>
        <family val="2"/>
      </rPr>
      <t xml:space="preserve"> </t>
    </r>
    <r>
      <rPr>
        <sz val="11"/>
        <color theme="1"/>
        <rFont val="細明體"/>
        <family val="3"/>
        <charset val="136"/>
      </rPr>
      <t xml:space="preserve">為學校推廣飛鏢活動。
</t>
    </r>
    <r>
      <rPr>
        <sz val="11"/>
        <color theme="1"/>
        <rFont val="Calibri"/>
        <family val="2"/>
      </rPr>
      <t xml:space="preserve"> </t>
    </r>
    <r>
      <rPr>
        <sz val="11"/>
        <color theme="1"/>
        <rFont val="細明體"/>
        <family val="3"/>
        <charset val="136"/>
      </rPr>
      <t xml:space="preserve">與區內其他學校的飛鏢隊作交流。
</t>
    </r>
    <r>
      <rPr>
        <sz val="11"/>
        <color theme="1"/>
        <rFont val="Calibri"/>
        <family val="2"/>
      </rPr>
      <t xml:space="preserve"> </t>
    </r>
    <r>
      <rPr>
        <sz val="11"/>
        <color theme="1"/>
        <rFont val="細明體"/>
        <family val="3"/>
        <charset val="136"/>
      </rPr>
      <t xml:space="preserve">飛鏢訓練。
</t>
    </r>
    <phoneticPr fontId="11" type="noConversion"/>
  </si>
  <si>
    <r>
      <rPr>
        <sz val="11"/>
        <color theme="1"/>
        <rFont val="細明體"/>
        <family val="3"/>
        <charset val="136"/>
      </rPr>
      <t>氣球佈置班</t>
    </r>
    <r>
      <rPr>
        <sz val="11"/>
        <color theme="1"/>
        <rFont val="Calibri"/>
        <family val="2"/>
      </rPr>
      <t xml:space="preserve">                                                              </t>
    </r>
    <r>
      <rPr>
        <sz val="11"/>
        <color theme="1"/>
        <rFont val="細明體"/>
        <family val="3"/>
        <charset val="136"/>
      </rPr>
      <t>旨讓學生學習一項專業手藝</t>
    </r>
    <r>
      <rPr>
        <sz val="11"/>
        <color theme="1"/>
        <rFont val="Calibri"/>
        <family val="2"/>
      </rPr>
      <t>-</t>
    </r>
    <r>
      <rPr>
        <sz val="11"/>
        <color theme="1"/>
        <rFont val="細明體"/>
        <family val="3"/>
        <charset val="136"/>
      </rPr>
      <t>氣球佈置。課程邀</t>
    </r>
    <r>
      <rPr>
        <sz val="11"/>
        <color theme="1"/>
        <rFont val="Calibri"/>
        <family val="2"/>
      </rPr>
      <t xml:space="preserve"> </t>
    </r>
    <r>
      <rPr>
        <sz val="11"/>
        <color theme="1"/>
        <rFont val="細明體"/>
        <family val="3"/>
        <charset val="136"/>
      </rPr>
      <t>請行內一等一的專業人士，教授職業水平的氣球佈置技術。</t>
    </r>
    <r>
      <rPr>
        <sz val="11"/>
        <color theme="1"/>
        <rFont val="Calibri"/>
        <family val="2"/>
      </rPr>
      <t xml:space="preserve"> </t>
    </r>
    <r>
      <rPr>
        <sz val="11"/>
        <color theme="1"/>
        <rFont val="細明體"/>
        <family val="3"/>
        <charset val="136"/>
      </rPr>
      <t>期望同學在課程結束後，能掌握基礎和穩固的氣球佈置技</t>
    </r>
    <r>
      <rPr>
        <sz val="11"/>
        <color theme="1"/>
        <rFont val="Calibri"/>
        <family val="2"/>
      </rPr>
      <t xml:space="preserve"> </t>
    </r>
    <r>
      <rPr>
        <sz val="11"/>
        <color theme="1"/>
        <rFont val="細明體"/>
        <family val="3"/>
        <charset val="136"/>
      </rPr>
      <t>術，累積到真實的佈置經驗。</t>
    </r>
    <phoneticPr fontId="11" type="noConversion"/>
  </si>
  <si>
    <r>
      <rPr>
        <sz val="11"/>
        <color theme="1"/>
        <rFont val="細明體"/>
        <family val="3"/>
        <charset val="136"/>
      </rPr>
      <t>海洋公園旅行</t>
    </r>
    <r>
      <rPr>
        <sz val="11"/>
        <color theme="1"/>
        <rFont val="Calibri"/>
        <family val="2"/>
      </rPr>
      <t xml:space="preserve">                                                     </t>
    </r>
    <r>
      <rPr>
        <sz val="11"/>
        <color theme="1"/>
        <rFont val="細明體"/>
        <family val="3"/>
        <charset val="136"/>
      </rPr>
      <t>讓學生在校外能參與團體活動</t>
    </r>
    <r>
      <rPr>
        <sz val="11"/>
        <color theme="1"/>
        <rFont val="Calibri"/>
        <family val="2"/>
      </rPr>
      <t>,</t>
    </r>
    <r>
      <rPr>
        <sz val="11"/>
        <color theme="1"/>
        <rFont val="細明體"/>
        <family val="3"/>
        <charset val="136"/>
      </rPr>
      <t>與同學培養合作精神</t>
    </r>
    <r>
      <rPr>
        <sz val="11"/>
        <color theme="1"/>
        <rFont val="Calibri"/>
        <family val="2"/>
      </rPr>
      <t>,</t>
    </r>
    <r>
      <rPr>
        <sz val="11"/>
        <color theme="1"/>
        <rFont val="細明體"/>
        <family val="3"/>
        <charset val="136"/>
      </rPr>
      <t>協作能力及放鬆心情</t>
    </r>
    <phoneticPr fontId="11" type="noConversion"/>
  </si>
  <si>
    <t xml:space="preserve">外語班                               讓同學學習不同的外語，擴闊視野，了解不同國家的文化。
</t>
    <phoneticPr fontId="11" type="noConversion"/>
  </si>
  <si>
    <r>
      <rPr>
        <sz val="11"/>
        <color theme="1"/>
        <rFont val="細明體"/>
        <family val="3"/>
        <charset val="136"/>
      </rPr>
      <t>競技啦啦隊訓練</t>
    </r>
    <r>
      <rPr>
        <sz val="11"/>
        <color theme="1"/>
        <rFont val="Calibri"/>
        <family val="2"/>
      </rPr>
      <t xml:space="preserve">                                               </t>
    </r>
    <r>
      <rPr>
        <sz val="11"/>
        <color theme="1"/>
        <rFont val="細明體"/>
        <family val="3"/>
        <charset val="136"/>
      </rPr>
      <t>培訓學生競技啦啦隊技巧
提升學生團隊合作精神</t>
    </r>
    <phoneticPr fontId="11" type="noConversion"/>
  </si>
  <si>
    <t>男子籃球隊訓練                  透過訓練和比賽培養學生團體合作精神，並改善學生籃球的技巧及比賽戰術，從而加強學生對責任感和守紀律有正面的認識。</t>
    <phoneticPr fontId="11" type="noConversion"/>
  </si>
  <si>
    <t>女子籃球隊訓練                    推動籃球及運動風氣，透過訓練和比賽培養學生團體合作精神，並領會體育精神的意義，從而加強學生對責任感，學懂堅持及永不言敗的精神。</t>
    <phoneticPr fontId="11" type="noConversion"/>
  </si>
  <si>
    <t>羽毛球校隊訓練                    學習羽毛球技術從基礎開始，從訓練中學會羽毛球的技術及步法，能力技術較好的會加入校隊高階訓練。</t>
    <phoneticPr fontId="11" type="noConversion"/>
  </si>
  <si>
    <r>
      <rPr>
        <sz val="11"/>
        <color theme="1"/>
        <rFont val="細明體"/>
        <family val="3"/>
        <charset val="136"/>
      </rPr>
      <t>跳繩隊訓練</t>
    </r>
    <r>
      <rPr>
        <sz val="11"/>
        <color theme="1"/>
        <rFont val="Calibri"/>
        <family val="2"/>
      </rPr>
      <t xml:space="preserve">
</t>
    </r>
    <r>
      <rPr>
        <sz val="11"/>
        <color theme="1"/>
        <rFont val="細明體"/>
        <family val="3"/>
        <charset val="136"/>
      </rPr>
      <t>目標</t>
    </r>
    <r>
      <rPr>
        <sz val="11"/>
        <color theme="1"/>
        <rFont val="Calibri"/>
        <family val="2"/>
      </rPr>
      <t xml:space="preserve"> </t>
    </r>
    <r>
      <rPr>
        <sz val="11"/>
        <color theme="1"/>
        <rFont val="細明體"/>
        <family val="3"/>
        <charset val="136"/>
      </rPr>
      <t>跳繩隊的目標是為了推廣跳繩運動。學生透過跳繩鍛鍊身體及增強體能。另會挑選有能力的學生參加跳繩比賽。</t>
    </r>
    <phoneticPr fontId="11" type="noConversion"/>
  </si>
  <si>
    <t>獨木舟訓練                       透過不同的獨木舟訓練，使學生學會不同的獨木舟技術，從而提升個人自信、勇氣、堅毅和責任感。</t>
    <phoneticPr fontId="11" type="noConversion"/>
  </si>
  <si>
    <t>乒乓球隊訓練                        旨在提升學生對乒乓球興趣及技術，並通過參與友校友誼賽及校外比賽，培養同學團隊合作精神及增加對學校歸屬感。</t>
    <phoneticPr fontId="11" type="noConversion"/>
  </si>
  <si>
    <t xml:space="preserve">田徑隊訓練                        以田徑運動技能為基礎，發展跑、跳和擲各項目所需的競技能力，讓有潛質的學生參加校際比賽，建立目標，並能改善身體協調及體能。         </t>
    <phoneticPr fontId="11" type="noConversion"/>
  </si>
  <si>
    <r>
      <t xml:space="preserve"> </t>
    </r>
    <r>
      <rPr>
        <sz val="11"/>
        <color theme="1"/>
        <rFont val="細明體"/>
        <family val="3"/>
        <charset val="136"/>
      </rPr>
      <t>男子排球隊訓練</t>
    </r>
    <r>
      <rPr>
        <sz val="11"/>
        <color theme="1"/>
        <rFont val="Calibri"/>
        <family val="2"/>
      </rPr>
      <t xml:space="preserve">                                               </t>
    </r>
    <r>
      <rPr>
        <sz val="11"/>
        <color theme="1"/>
        <rFont val="細明體"/>
        <family val="3"/>
        <charset val="136"/>
      </rPr>
      <t>透過訓練增加同學對排球運動興趣和提升技術，建立團隊合作精神，</t>
    </r>
    <phoneticPr fontId="11" type="noConversion"/>
  </si>
  <si>
    <t xml:space="preserve">中文戲劇班                   1. 讓對戲劇感興趣的學生接受訓練，包括演技、舞台設計、演技，一展所長。
2. 參與校際戲劇節，豐富其舞台表演的經驗，豐富眼界，提升膽量。
3. 另安排學生於期終綜合表演演出，增加學校的戲劇藝術氛圍，並培養一般學生的觀眾素養。
</t>
    <phoneticPr fontId="11" type="noConversion"/>
  </si>
  <si>
    <t>舞台化妝班                          Develop an interest in makeup. They will also get some hands-on activities to use their knowledge and skills acquired.</t>
    <phoneticPr fontId="11" type="noConversion"/>
  </si>
  <si>
    <t>期終活動：興趣班
本校安排學生在期終考試後，參與不同類型興趣班，舒緩壓力，陶冶性情，也能培養良好興趣。今年活動有多項供學生選擇，包括馬賽克燈班、飛標、攻防箭、皮革</t>
    <phoneticPr fontId="11" type="noConversion"/>
  </si>
  <si>
    <r>
      <rPr>
        <sz val="11"/>
        <color theme="1"/>
        <rFont val="細明體"/>
        <family val="3"/>
        <charset val="136"/>
      </rPr>
      <t>咖啡班</t>
    </r>
    <r>
      <rPr>
        <sz val="11"/>
        <color theme="1"/>
        <rFont val="Calibri"/>
        <family val="2"/>
      </rPr>
      <t xml:space="preserve">                                                                     </t>
    </r>
    <r>
      <rPr>
        <sz val="11"/>
        <color theme="1"/>
        <rFont val="細明體"/>
        <family val="3"/>
        <charset val="136"/>
      </rPr>
      <t>透過咖啡班讓學生對不同產地的咖啡有初步認識，並在活動的過程中學習沖調咖啡的基本技巧。</t>
    </r>
    <phoneticPr fontId="11" type="noConversion"/>
  </si>
  <si>
    <r>
      <rPr>
        <sz val="11"/>
        <color theme="1"/>
        <rFont val="細明體"/>
        <family val="3"/>
        <charset val="136"/>
      </rPr>
      <t>古箏班</t>
    </r>
    <r>
      <rPr>
        <sz val="11"/>
        <color theme="1"/>
        <rFont val="Calibri"/>
        <family val="2"/>
      </rPr>
      <t xml:space="preserve"> 
</t>
    </r>
    <r>
      <rPr>
        <sz val="11"/>
        <color theme="1"/>
        <rFont val="細明體"/>
        <family val="3"/>
        <charset val="136"/>
      </rPr>
      <t>古箏導師按學員進度教授不同的曲目，讓學生初步學習彈奏古箏的技巧，學校會提供古箏讓同學在校練習。
目標</t>
    </r>
    <r>
      <rPr>
        <sz val="11"/>
        <color theme="1"/>
        <rFont val="Calibri"/>
        <family val="2"/>
      </rPr>
      <t xml:space="preserve"> 
</t>
    </r>
    <r>
      <rPr>
        <sz val="11"/>
        <color theme="1"/>
        <rFont val="細明體"/>
        <family val="3"/>
        <charset val="136"/>
      </rPr>
      <t>學生能彈奏簡單的古箏樂曲</t>
    </r>
    <phoneticPr fontId="11" type="noConversion"/>
  </si>
  <si>
    <t>循道衞理聯合教會李惠利中學</t>
    <phoneticPr fontId="11" type="noConversion"/>
  </si>
  <si>
    <r>
      <t>2023-2024</t>
    </r>
    <r>
      <rPr>
        <b/>
        <sz val="12"/>
        <color theme="1"/>
        <rFont val="細明體"/>
        <family val="3"/>
        <charset val="136"/>
      </rPr>
      <t>學年</t>
    </r>
    <phoneticPr fontId="11" type="noConversion"/>
  </si>
  <si>
    <t>束濟良副校長</t>
    <phoneticPr fontId="11" type="noConversion"/>
  </si>
  <si>
    <r>
      <t xml:space="preserve"> </t>
    </r>
    <r>
      <rPr>
        <sz val="11"/>
        <color theme="1"/>
        <rFont val="細明體"/>
        <family val="3"/>
        <charset val="136"/>
      </rPr>
      <t>循道衛理聯校福音營</t>
    </r>
    <r>
      <rPr>
        <sz val="11"/>
        <color theme="1"/>
        <rFont val="Calibri"/>
        <family val="2"/>
      </rPr>
      <t xml:space="preserve">                                                                         </t>
    </r>
    <r>
      <rPr>
        <sz val="11"/>
        <color theme="1"/>
        <rFont val="細明體"/>
        <family val="3"/>
        <charset val="136"/>
      </rPr>
      <t xml:space="preserve">
與另外三間循道衛理會所屬中學合辦晚會和主題活動，以及參加營地提供的歷奇活動。
目標</t>
    </r>
    <r>
      <rPr>
        <sz val="11"/>
        <color theme="1"/>
        <rFont val="Calibri"/>
        <family val="2"/>
      </rPr>
      <t xml:space="preserve"> </t>
    </r>
    <r>
      <rPr>
        <sz val="11"/>
        <color theme="1"/>
        <rFont val="細明體"/>
        <family val="3"/>
        <charset val="136"/>
      </rPr>
      <t xml:space="preserve">讓學生一起認識自己和信仰，建立團隊合作、溝通和表達能力
</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</si>
</sst>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809]#,##0.00;[Red]\-[$$-4809]#,##0.00"/>
    <numFmt numFmtId="177" formatCode="#,##0_ ;[Red]\-#,##0\ "/>
  </numFmts>
  <fonts count="16" x14ac:knownFonts="1">
    <font>
      <sz val="11"/>
      <color theme="1"/>
      <name val="Calibri"/>
      <family val="2"/>
    </font>
    <font>
      <b/>
      <sz val="11"/>
      <color theme="1"/>
      <name val="Calibri"/>
      <family val="2"/>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
      <sz val="11"/>
      <color theme="1"/>
      <name val="細明體"/>
      <family val="3"/>
      <charset val="136"/>
    </font>
    <font>
      <b/>
      <sz val="11"/>
      <color theme="1"/>
      <name val="細明體"/>
      <family val="3"/>
      <charset val="136"/>
    </font>
    <font>
      <b/>
      <u/>
      <sz val="11"/>
      <color theme="1"/>
      <name val="細明體"/>
      <family val="3"/>
      <charset val="136"/>
    </font>
    <font>
      <b/>
      <sz val="12"/>
      <color theme="1"/>
      <name val="細明體"/>
      <family val="3"/>
      <charset val="136"/>
    </font>
  </fonts>
  <fills count="5">
    <fill>
      <patternFill patternType="none"/>
    </fill>
    <fill>
      <patternFill patternType="gray125"/>
    </fill>
    <fill>
      <patternFill patternType="solid">
        <fgColor theme="0"/>
        <bgColor indexed="64"/>
      </patternFill>
    </fill>
    <fill>
      <patternFill patternType="solid">
        <fgColor rgb="FFBFDDAB"/>
        <bgColor indexed="64"/>
      </patternFill>
    </fill>
    <fill>
      <patternFill patternType="solid">
        <fgColor rgb="FFD9EDD3"/>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s>
  <cellStyleXfs count="1">
    <xf numFmtId="0" fontId="0" fillId="0" borderId="0"/>
  </cellStyleXfs>
  <cellXfs count="72">
    <xf numFmtId="0" fontId="0" fillId="0" borderId="0" xfId="0"/>
    <xf numFmtId="0" fontId="0" fillId="2" borderId="0" xfId="0" applyFill="1" applyAlignment="1">
      <alignment vertical="center"/>
    </xf>
    <xf numFmtId="176" fontId="1" fillId="2" borderId="3" xfId="0" applyNumberFormat="1" applyFont="1" applyFill="1" applyBorder="1" applyAlignment="1">
      <alignment horizontal="right" vertical="center" indent="1"/>
    </xf>
    <xf numFmtId="0" fontId="0" fillId="3" borderId="2" xfId="0" quotePrefix="1" applyFill="1" applyBorder="1" applyAlignment="1">
      <alignment horizontal="center" vertical="center"/>
    </xf>
    <xf numFmtId="0" fontId="1" fillId="3" borderId="1" xfId="0" applyFont="1" applyFill="1" applyBorder="1" applyAlignment="1">
      <alignment horizontal="center"/>
    </xf>
    <xf numFmtId="0" fontId="1" fillId="3" borderId="3" xfId="0" applyFont="1" applyFill="1" applyBorder="1" applyAlignment="1">
      <alignment horizontal="center" vertical="top"/>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0" fillId="4" borderId="4" xfId="0" applyFill="1" applyBorder="1" applyAlignment="1">
      <alignment vertical="center" wrapText="1"/>
    </xf>
    <xf numFmtId="0" fontId="0" fillId="2" borderId="0" xfId="0" applyFill="1" applyAlignment="1">
      <alignment horizontal="left" vertical="center"/>
    </xf>
    <xf numFmtId="0" fontId="4" fillId="2" borderId="0" xfId="0" applyFont="1" applyFill="1" applyAlignment="1">
      <alignment vertical="center"/>
    </xf>
    <xf numFmtId="177" fontId="0" fillId="2" borderId="2" xfId="0" applyNumberFormat="1" applyFill="1" applyBorder="1" applyAlignment="1">
      <alignment horizontal="center" vertical="center"/>
    </xf>
    <xf numFmtId="177" fontId="1" fillId="2" borderId="2" xfId="0" applyNumberFormat="1" applyFont="1" applyFill="1" applyBorder="1" applyAlignment="1">
      <alignment horizontal="center" vertical="center"/>
    </xf>
    <xf numFmtId="0" fontId="5"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77" fontId="0" fillId="2" borderId="13" xfId="0" applyNumberFormat="1" applyFill="1" applyBorder="1" applyAlignment="1">
      <alignment horizontal="center" vertical="center"/>
    </xf>
    <xf numFmtId="176" fontId="0" fillId="2" borderId="13" xfId="0" applyNumberFormat="1" applyFill="1" applyBorder="1" applyAlignment="1">
      <alignment horizontal="right" vertical="center" indent="1"/>
    </xf>
    <xf numFmtId="0" fontId="0" fillId="2" borderId="15" xfId="0" applyFill="1" applyBorder="1" applyAlignment="1">
      <alignment horizontal="center" vertical="center"/>
    </xf>
    <xf numFmtId="0" fontId="0" fillId="2" borderId="16" xfId="0" applyFill="1" applyBorder="1" applyAlignment="1">
      <alignment vertical="center"/>
    </xf>
    <xf numFmtId="177" fontId="0" fillId="2" borderId="16" xfId="0" applyNumberFormat="1" applyFill="1" applyBorder="1" applyAlignment="1">
      <alignment horizontal="center" vertical="center"/>
    </xf>
    <xf numFmtId="176" fontId="0" fillId="2" borderId="16" xfId="0" applyNumberFormat="1" applyFill="1" applyBorder="1" applyAlignment="1">
      <alignment horizontal="right" vertical="center" inden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3" fillId="2" borderId="0" xfId="0" applyFont="1" applyFill="1" applyAlignment="1">
      <alignment horizontal="right" vertical="center"/>
    </xf>
    <xf numFmtId="0" fontId="12" fillId="2" borderId="13" xfId="0" applyFont="1" applyFill="1" applyBorder="1" applyAlignment="1">
      <alignment vertical="center" wrapText="1"/>
    </xf>
    <xf numFmtId="0" fontId="0" fillId="2" borderId="16" xfId="0" applyFill="1" applyBorder="1" applyAlignment="1">
      <alignment vertical="center" wrapText="1"/>
    </xf>
    <xf numFmtId="0" fontId="12" fillId="2" borderId="16" xfId="0" applyFont="1" applyFill="1" applyBorder="1" applyAlignment="1">
      <alignment vertical="center" wrapText="1"/>
    </xf>
    <xf numFmtId="0" fontId="0" fillId="2" borderId="13" xfId="0" applyFill="1" applyBorder="1" applyAlignment="1">
      <alignment vertical="center" wrapText="1"/>
    </xf>
    <xf numFmtId="0" fontId="9" fillId="2" borderId="18" xfId="0" applyFont="1" applyFill="1" applyBorder="1" applyAlignment="1">
      <alignment horizontal="center" vertical="center"/>
    </xf>
    <xf numFmtId="0" fontId="0" fillId="3" borderId="2" xfId="0" applyFill="1" applyBorder="1" applyAlignment="1">
      <alignment horizontal="left" vertical="center"/>
    </xf>
    <xf numFmtId="0" fontId="12" fillId="2" borderId="2" xfId="0" applyFont="1" applyFill="1" applyBorder="1" applyAlignment="1">
      <alignment horizontal="left" vertical="center"/>
    </xf>
    <xf numFmtId="0" fontId="0" fillId="2" borderId="2" xfId="0" applyFill="1" applyBorder="1" applyAlignment="1">
      <alignment horizontal="left" vertical="center"/>
    </xf>
    <xf numFmtId="0" fontId="7" fillId="2" borderId="8" xfId="0" applyFont="1" applyFill="1" applyBorder="1" applyAlignment="1">
      <alignment horizontal="left" vertical="center"/>
    </xf>
    <xf numFmtId="0" fontId="7" fillId="2" borderId="0" xfId="0" applyFont="1" applyFill="1" applyAlignment="1">
      <alignment horizontal="left" vertical="center"/>
    </xf>
    <xf numFmtId="0" fontId="3" fillId="2" borderId="7" xfId="0" applyFont="1" applyFill="1" applyBorder="1" applyAlignment="1">
      <alignment horizontal="left" vertical="center"/>
    </xf>
    <xf numFmtId="0" fontId="0" fillId="4" borderId="4" xfId="0" applyFont="1" applyFill="1" applyBorder="1" applyAlignment="1">
      <alignment horizontal="left" vertical="center"/>
    </xf>
    <xf numFmtId="0" fontId="0" fillId="4" borderId="5" xfId="0" applyFont="1" applyFill="1" applyBorder="1" applyAlignment="1">
      <alignment horizontal="left" vertical="center"/>
    </xf>
    <xf numFmtId="0" fontId="0" fillId="4" borderId="6" xfId="0" applyFont="1"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9"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2" xfId="0" applyFill="1" applyBorder="1" applyAlignment="1">
      <alignment horizontal="center" vertical="center" wrapText="1"/>
    </xf>
    <xf numFmtId="176" fontId="0" fillId="2" borderId="2" xfId="0" applyNumberFormat="1" applyFill="1" applyBorder="1" applyAlignment="1">
      <alignment horizontal="right" vertical="center" indent="1"/>
    </xf>
    <xf numFmtId="176" fontId="0" fillId="2" borderId="1" xfId="0" applyNumberFormat="1" applyFill="1" applyBorder="1" applyAlignment="1">
      <alignment horizontal="right" vertical="center" indent="1"/>
    </xf>
    <xf numFmtId="0" fontId="5" fillId="2" borderId="0" xfId="0" applyFont="1" applyFill="1" applyAlignment="1">
      <alignment horizontal="center" vertical="center"/>
    </xf>
    <xf numFmtId="0" fontId="15" fillId="2" borderId="0" xfId="0" applyFont="1" applyFill="1" applyAlignment="1">
      <alignment horizontal="center" vertical="center"/>
    </xf>
    <xf numFmtId="176" fontId="0" fillId="2" borderId="4"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76" fontId="1" fillId="2" borderId="10" xfId="0" applyNumberFormat="1" applyFont="1" applyFill="1" applyBorder="1" applyAlignment="1">
      <alignment horizontal="right" vertical="center" indent="1"/>
    </xf>
    <xf numFmtId="176" fontId="1" fillId="2" borderId="11" xfId="0" applyNumberFormat="1" applyFont="1" applyFill="1" applyBorder="1" applyAlignment="1">
      <alignment horizontal="right" vertical="center" indent="1"/>
    </xf>
    <xf numFmtId="177" fontId="0" fillId="2" borderId="1" xfId="0" applyNumberFormat="1" applyFill="1" applyBorder="1" applyAlignment="1">
      <alignment horizontal="center" vertical="center"/>
    </xf>
    <xf numFmtId="177" fontId="0" fillId="2" borderId="3" xfId="0" applyNumberFormat="1" applyFill="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abSelected="1" topLeftCell="A46" zoomScaleNormal="100" workbookViewId="0">
      <selection activeCell="M61" sqref="M61"/>
    </sheetView>
  </sheetViews>
  <sheetFormatPr defaultRowHeight="15" x14ac:dyDescent="0.25"/>
  <cols>
    <col min="1" max="1" width="7.7109375" style="1" customWidth="1"/>
    <col min="2" max="2" width="38.7109375" style="1" customWidth="1"/>
    <col min="3" max="4" width="14.7109375" style="1" customWidth="1"/>
    <col min="5" max="5" width="15.7109375" style="1" customWidth="1"/>
    <col min="6" max="10" width="13.140625" style="1" customWidth="1"/>
    <col min="11" max="11" width="2.7109375" style="1" customWidth="1"/>
    <col min="12" max="16384" width="9.140625" style="1"/>
  </cols>
  <sheetData>
    <row r="1" spans="1:14" ht="18" customHeight="1" x14ac:dyDescent="0.25">
      <c r="A1" s="61" t="s">
        <v>81</v>
      </c>
      <c r="B1" s="60"/>
      <c r="C1" s="60"/>
      <c r="D1" s="60"/>
      <c r="E1" s="60"/>
      <c r="F1" s="60"/>
      <c r="G1" s="60"/>
      <c r="H1" s="60"/>
      <c r="I1" s="60"/>
      <c r="J1" s="26" t="s">
        <v>57</v>
      </c>
      <c r="K1" s="13"/>
      <c r="L1" s="13"/>
      <c r="M1" s="13"/>
      <c r="N1" s="13"/>
    </row>
    <row r="2" spans="1:14" ht="18" customHeight="1" x14ac:dyDescent="0.25">
      <c r="A2" s="60" t="s">
        <v>52</v>
      </c>
      <c r="B2" s="60"/>
      <c r="C2" s="60"/>
      <c r="D2" s="60"/>
      <c r="E2" s="60"/>
      <c r="F2" s="60"/>
      <c r="G2" s="60"/>
      <c r="H2" s="60"/>
      <c r="I2" s="60"/>
      <c r="J2" s="13"/>
      <c r="K2" s="13"/>
      <c r="L2" s="13"/>
      <c r="M2" s="13"/>
      <c r="N2" s="13"/>
    </row>
    <row r="3" spans="1:14" ht="18" customHeight="1" x14ac:dyDescent="0.25">
      <c r="A3" s="60" t="s">
        <v>82</v>
      </c>
      <c r="B3" s="60"/>
      <c r="C3" s="60"/>
      <c r="D3" s="60"/>
      <c r="E3" s="60"/>
      <c r="F3" s="60"/>
      <c r="G3" s="60"/>
      <c r="H3" s="60"/>
      <c r="I3" s="60"/>
      <c r="J3" s="13"/>
      <c r="K3" s="13"/>
      <c r="L3" s="13"/>
      <c r="M3" s="13"/>
      <c r="N3" s="13"/>
    </row>
    <row r="4" spans="1:14" x14ac:dyDescent="0.25">
      <c r="A4" s="9"/>
    </row>
    <row r="5" spans="1:14" ht="20.25" customHeight="1" x14ac:dyDescent="0.25">
      <c r="A5" s="36" t="s">
        <v>0</v>
      </c>
      <c r="B5" s="36"/>
      <c r="C5" s="36"/>
      <c r="D5" s="36"/>
      <c r="E5" s="36"/>
      <c r="F5" s="36"/>
      <c r="G5" s="36"/>
      <c r="H5" s="36"/>
      <c r="I5" s="36"/>
      <c r="J5" s="36"/>
    </row>
    <row r="6" spans="1:14" ht="20.25" customHeight="1" x14ac:dyDescent="0.25">
      <c r="A6" s="3" t="s">
        <v>1</v>
      </c>
      <c r="B6" s="8" t="s">
        <v>2</v>
      </c>
      <c r="C6" s="62">
        <v>164450</v>
      </c>
      <c r="D6" s="63"/>
    </row>
    <row r="7" spans="1:14" ht="20.25" customHeight="1" x14ac:dyDescent="0.25">
      <c r="A7" s="3" t="s">
        <v>3</v>
      </c>
      <c r="B7" s="8" t="s">
        <v>4</v>
      </c>
      <c r="C7" s="62">
        <v>164450</v>
      </c>
      <c r="D7" s="63"/>
    </row>
    <row r="8" spans="1:14" ht="20.25" customHeight="1" x14ac:dyDescent="0.25">
      <c r="A8" s="3" t="s">
        <v>5</v>
      </c>
      <c r="B8" s="8" t="s">
        <v>6</v>
      </c>
      <c r="C8" s="62">
        <f>C6-C7</f>
        <v>0</v>
      </c>
      <c r="D8" s="63"/>
    </row>
    <row r="10" spans="1:14" ht="20.25" customHeight="1" x14ac:dyDescent="0.25">
      <c r="A10" s="36" t="s">
        <v>7</v>
      </c>
      <c r="B10" s="36"/>
      <c r="C10" s="36"/>
      <c r="D10" s="36"/>
      <c r="E10" s="36"/>
      <c r="F10" s="36"/>
      <c r="G10" s="36"/>
      <c r="H10" s="36"/>
      <c r="I10" s="36"/>
      <c r="J10" s="36"/>
    </row>
    <row r="11" spans="1:14" ht="20.25" customHeight="1" x14ac:dyDescent="0.25">
      <c r="A11" s="48" t="s">
        <v>8</v>
      </c>
      <c r="B11" s="48"/>
      <c r="C11" s="7" t="s">
        <v>27</v>
      </c>
      <c r="D11" s="48" t="s">
        <v>9</v>
      </c>
      <c r="E11" s="48"/>
    </row>
    <row r="12" spans="1:14" ht="20.25" customHeight="1" x14ac:dyDescent="0.25">
      <c r="A12" s="57" t="s">
        <v>10</v>
      </c>
      <c r="B12" s="57"/>
      <c r="C12" s="11">
        <v>37</v>
      </c>
      <c r="D12" s="58">
        <v>62745</v>
      </c>
      <c r="E12" s="58"/>
    </row>
    <row r="13" spans="1:14" ht="20.25" customHeight="1" x14ac:dyDescent="0.25">
      <c r="A13" s="57" t="s">
        <v>26</v>
      </c>
      <c r="B13" s="57"/>
      <c r="C13" s="11">
        <v>81</v>
      </c>
      <c r="D13" s="58">
        <v>90830</v>
      </c>
      <c r="E13" s="58"/>
    </row>
    <row r="14" spans="1:14" ht="18.75" customHeight="1" x14ac:dyDescent="0.25">
      <c r="A14" s="57" t="s">
        <v>11</v>
      </c>
      <c r="B14" s="57"/>
      <c r="C14" s="70">
        <v>11</v>
      </c>
      <c r="D14" s="59">
        <v>10875</v>
      </c>
      <c r="E14" s="59"/>
      <c r="F14" s="44" t="str">
        <f>IF(D14&gt;(C6*25%),"(此項上限為全學年津貼金額的25%。如有確切需要超出此限，可於本學年 1 月或之前聯絡所屬高級學校發展主任，我們會按個別學校的特殊情況考慮。)","")</f>
        <v/>
      </c>
      <c r="G14" s="45"/>
      <c r="H14" s="45"/>
      <c r="I14" s="45"/>
      <c r="J14" s="45"/>
    </row>
    <row r="15" spans="1:14" x14ac:dyDescent="0.25">
      <c r="A15" s="57"/>
      <c r="B15" s="57"/>
      <c r="C15" s="71"/>
      <c r="D15" s="55" t="s">
        <v>12</v>
      </c>
      <c r="E15" s="56"/>
      <c r="F15" s="44"/>
      <c r="G15" s="45"/>
      <c r="H15" s="45"/>
      <c r="I15" s="45"/>
      <c r="J15" s="45"/>
    </row>
    <row r="16" spans="1:14" ht="20.25" customHeight="1" x14ac:dyDescent="0.25">
      <c r="A16" s="52" t="s">
        <v>13</v>
      </c>
      <c r="B16" s="54"/>
      <c r="C16" s="12">
        <f>SUM(C12:C15)</f>
        <v>129</v>
      </c>
      <c r="D16" s="68">
        <f>SUM(D12,D13,D14)</f>
        <v>164450</v>
      </c>
      <c r="E16" s="69"/>
      <c r="F16" s="10" t="s">
        <v>14</v>
      </c>
    </row>
    <row r="18" spans="1:10" ht="20.25" customHeight="1" x14ac:dyDescent="0.25">
      <c r="A18" s="35" t="s">
        <v>15</v>
      </c>
      <c r="B18" s="35"/>
      <c r="C18" s="35"/>
      <c r="D18" s="35"/>
      <c r="E18" s="35"/>
      <c r="F18" s="35"/>
      <c r="G18" s="35"/>
      <c r="H18" s="35"/>
      <c r="I18" s="35"/>
      <c r="J18" s="35"/>
    </row>
    <row r="19" spans="1:10" ht="34.5" customHeight="1" x14ac:dyDescent="0.25">
      <c r="A19" s="66" t="s">
        <v>16</v>
      </c>
      <c r="B19" s="66" t="s">
        <v>17</v>
      </c>
      <c r="C19" s="64" t="s">
        <v>53</v>
      </c>
      <c r="D19" s="64" t="s">
        <v>58</v>
      </c>
      <c r="E19" s="4" t="s">
        <v>25</v>
      </c>
      <c r="F19" s="47" t="s">
        <v>59</v>
      </c>
      <c r="G19" s="48"/>
      <c r="H19" s="48"/>
      <c r="I19" s="48"/>
      <c r="J19" s="48"/>
    </row>
    <row r="20" spans="1:10" ht="34.5" customHeight="1" x14ac:dyDescent="0.25">
      <c r="A20" s="67"/>
      <c r="B20" s="67"/>
      <c r="C20" s="67"/>
      <c r="D20" s="65"/>
      <c r="E20" s="5" t="s">
        <v>18</v>
      </c>
      <c r="F20" s="6" t="s">
        <v>19</v>
      </c>
      <c r="G20" s="6" t="s">
        <v>56</v>
      </c>
      <c r="H20" s="7" t="s">
        <v>20</v>
      </c>
      <c r="I20" s="7" t="s">
        <v>21</v>
      </c>
      <c r="J20" s="6" t="s">
        <v>22</v>
      </c>
    </row>
    <row r="21" spans="1:10" ht="20.25" customHeight="1" x14ac:dyDescent="0.25">
      <c r="A21" s="41" t="s">
        <v>30</v>
      </c>
      <c r="B21" s="42"/>
      <c r="C21" s="42"/>
      <c r="D21" s="42"/>
      <c r="E21" s="42"/>
      <c r="F21" s="42"/>
      <c r="G21" s="42"/>
      <c r="H21" s="42"/>
      <c r="I21" s="42"/>
      <c r="J21" s="43"/>
    </row>
    <row r="22" spans="1:10" ht="47.25" x14ac:dyDescent="0.25">
      <c r="A22" s="14">
        <v>1</v>
      </c>
      <c r="B22" s="30" t="s">
        <v>67</v>
      </c>
      <c r="C22" s="15" t="s">
        <v>42</v>
      </c>
      <c r="D22" s="16">
        <v>7</v>
      </c>
      <c r="E22" s="17">
        <v>700</v>
      </c>
      <c r="F22" s="22"/>
      <c r="G22" s="22"/>
      <c r="H22" s="22" t="s">
        <v>60</v>
      </c>
      <c r="I22" s="22"/>
      <c r="J22" s="23"/>
    </row>
    <row r="23" spans="1:10" ht="47.25" x14ac:dyDescent="0.25">
      <c r="A23" s="18">
        <v>2</v>
      </c>
      <c r="B23" s="29" t="s">
        <v>62</v>
      </c>
      <c r="C23" s="19" t="s">
        <v>42</v>
      </c>
      <c r="D23" s="20">
        <v>16</v>
      </c>
      <c r="E23" s="21">
        <v>18140</v>
      </c>
      <c r="F23" s="24"/>
      <c r="G23" s="24"/>
      <c r="H23" s="22" t="s">
        <v>60</v>
      </c>
      <c r="I23" s="24"/>
      <c r="J23" s="25"/>
    </row>
    <row r="24" spans="1:10" ht="157.5" x14ac:dyDescent="0.25">
      <c r="A24" s="18">
        <v>3</v>
      </c>
      <c r="B24" s="28" t="s">
        <v>63</v>
      </c>
      <c r="C24" s="19" t="s">
        <v>42</v>
      </c>
      <c r="D24" s="20">
        <v>5</v>
      </c>
      <c r="E24" s="21">
        <v>5740</v>
      </c>
      <c r="F24" s="24"/>
      <c r="G24" s="24"/>
      <c r="H24" s="22" t="s">
        <v>60</v>
      </c>
      <c r="I24" s="24"/>
      <c r="J24" s="25"/>
    </row>
    <row r="25" spans="1:10" ht="110.25" x14ac:dyDescent="0.25">
      <c r="A25" s="18">
        <v>4</v>
      </c>
      <c r="B25" s="28" t="s">
        <v>64</v>
      </c>
      <c r="C25" s="19" t="s">
        <v>41</v>
      </c>
      <c r="D25" s="20">
        <v>5</v>
      </c>
      <c r="E25" s="21">
        <v>11220</v>
      </c>
      <c r="F25" s="24"/>
      <c r="G25" s="24"/>
      <c r="H25" s="22" t="s">
        <v>60</v>
      </c>
      <c r="I25" s="24"/>
      <c r="J25" s="25" t="s">
        <v>60</v>
      </c>
    </row>
    <row r="26" spans="1:10" ht="47.25" x14ac:dyDescent="0.25">
      <c r="A26" s="18">
        <v>5</v>
      </c>
      <c r="B26" s="28" t="s">
        <v>65</v>
      </c>
      <c r="C26" s="19" t="s">
        <v>55</v>
      </c>
      <c r="D26" s="20">
        <v>4</v>
      </c>
      <c r="E26" s="21">
        <v>480</v>
      </c>
      <c r="F26" s="24"/>
      <c r="G26" s="24" t="s">
        <v>60</v>
      </c>
      <c r="H26" s="31"/>
      <c r="I26" s="24"/>
      <c r="J26" s="25"/>
    </row>
    <row r="27" spans="1:10" ht="78.75" x14ac:dyDescent="0.25">
      <c r="A27" s="18">
        <v>6</v>
      </c>
      <c r="B27" s="29" t="s">
        <v>66</v>
      </c>
      <c r="C27" s="19" t="s">
        <v>55</v>
      </c>
      <c r="D27" s="20">
        <v>18</v>
      </c>
      <c r="E27" s="21">
        <v>1800</v>
      </c>
      <c r="F27" s="24"/>
      <c r="G27" s="24" t="s">
        <v>60</v>
      </c>
      <c r="H27" s="31"/>
      <c r="I27" s="24"/>
      <c r="J27" s="25"/>
    </row>
    <row r="28" spans="1:10" ht="78.75" x14ac:dyDescent="0.25">
      <c r="A28" s="18">
        <v>7</v>
      </c>
      <c r="B28" s="29" t="s">
        <v>68</v>
      </c>
      <c r="C28" s="19" t="s">
        <v>42</v>
      </c>
      <c r="D28" s="20">
        <v>8</v>
      </c>
      <c r="E28" s="21">
        <v>8030</v>
      </c>
      <c r="F28" s="24"/>
      <c r="G28" s="24"/>
      <c r="H28" s="31" t="s">
        <v>60</v>
      </c>
      <c r="I28" s="24"/>
      <c r="J28" s="25"/>
    </row>
    <row r="29" spans="1:10" ht="78.75" x14ac:dyDescent="0.25">
      <c r="A29" s="18">
        <v>8</v>
      </c>
      <c r="B29" s="29" t="s">
        <v>69</v>
      </c>
      <c r="C29" s="19" t="s">
        <v>42</v>
      </c>
      <c r="D29" s="20">
        <v>4</v>
      </c>
      <c r="E29" s="21">
        <v>3500</v>
      </c>
      <c r="F29" s="24"/>
      <c r="G29" s="24"/>
      <c r="H29" s="31" t="s">
        <v>60</v>
      </c>
      <c r="I29" s="24"/>
      <c r="J29" s="25"/>
    </row>
    <row r="30" spans="1:10" ht="63" x14ac:dyDescent="0.25">
      <c r="A30" s="18">
        <v>9</v>
      </c>
      <c r="B30" s="29" t="s">
        <v>70</v>
      </c>
      <c r="C30" s="19" t="s">
        <v>42</v>
      </c>
      <c r="D30" s="20">
        <v>9</v>
      </c>
      <c r="E30" s="21">
        <v>10000</v>
      </c>
      <c r="F30" s="24"/>
      <c r="G30" s="24"/>
      <c r="H30" s="31" t="s">
        <v>60</v>
      </c>
      <c r="I30" s="24"/>
      <c r="J30" s="25"/>
    </row>
    <row r="31" spans="1:10" ht="78.75" x14ac:dyDescent="0.25">
      <c r="A31" s="18">
        <v>10</v>
      </c>
      <c r="B31" s="29" t="s">
        <v>73</v>
      </c>
      <c r="C31" s="19" t="s">
        <v>42</v>
      </c>
      <c r="D31" s="20">
        <v>6</v>
      </c>
      <c r="E31" s="21">
        <v>10600</v>
      </c>
      <c r="F31" s="24"/>
      <c r="G31" s="24"/>
      <c r="H31" s="31" t="s">
        <v>60</v>
      </c>
      <c r="I31" s="24"/>
      <c r="J31" s="25"/>
    </row>
    <row r="32" spans="1:10" ht="93.75" x14ac:dyDescent="0.25">
      <c r="A32" s="18">
        <v>11</v>
      </c>
      <c r="B32" s="28" t="s">
        <v>71</v>
      </c>
      <c r="C32" s="19" t="s">
        <v>42</v>
      </c>
      <c r="D32" s="20">
        <v>4</v>
      </c>
      <c r="E32" s="21">
        <v>1300</v>
      </c>
      <c r="F32" s="24"/>
      <c r="G32" s="24"/>
      <c r="H32" s="31" t="s">
        <v>60</v>
      </c>
      <c r="I32" s="24"/>
      <c r="J32" s="25"/>
    </row>
    <row r="33" spans="1:10" ht="63" x14ac:dyDescent="0.25">
      <c r="A33" s="18">
        <v>12</v>
      </c>
      <c r="B33" s="29" t="s">
        <v>72</v>
      </c>
      <c r="C33" s="19" t="s">
        <v>42</v>
      </c>
      <c r="D33" s="20">
        <v>8</v>
      </c>
      <c r="E33" s="21">
        <v>17800</v>
      </c>
      <c r="F33" s="24"/>
      <c r="G33" s="24"/>
      <c r="H33" s="31" t="s">
        <v>60</v>
      </c>
      <c r="I33" s="24"/>
      <c r="J33" s="25"/>
    </row>
    <row r="34" spans="1:10" ht="157.5" x14ac:dyDescent="0.25">
      <c r="A34" s="18">
        <v>13</v>
      </c>
      <c r="B34" s="29" t="s">
        <v>76</v>
      </c>
      <c r="C34" s="19" t="s">
        <v>55</v>
      </c>
      <c r="D34" s="20">
        <v>9</v>
      </c>
      <c r="E34" s="21">
        <v>7500</v>
      </c>
      <c r="F34" s="24"/>
      <c r="G34" s="24"/>
      <c r="H34" s="31" t="s">
        <v>60</v>
      </c>
      <c r="I34" s="24"/>
      <c r="J34" s="25"/>
    </row>
    <row r="35" spans="1:10" ht="78.75" x14ac:dyDescent="0.25">
      <c r="A35" s="18">
        <v>14</v>
      </c>
      <c r="B35" s="29" t="s">
        <v>74</v>
      </c>
      <c r="C35" s="19" t="s">
        <v>42</v>
      </c>
      <c r="D35" s="20">
        <v>10</v>
      </c>
      <c r="E35" s="21">
        <v>6440</v>
      </c>
      <c r="F35" s="24"/>
      <c r="G35" s="24"/>
      <c r="H35" s="31" t="s">
        <v>60</v>
      </c>
      <c r="I35" s="24"/>
      <c r="J35" s="25"/>
    </row>
    <row r="36" spans="1:10" ht="47.25" x14ac:dyDescent="0.25">
      <c r="A36" s="18">
        <v>15</v>
      </c>
      <c r="B36" s="28" t="s">
        <v>75</v>
      </c>
      <c r="C36" s="19" t="s">
        <v>42</v>
      </c>
      <c r="D36" s="20">
        <v>8</v>
      </c>
      <c r="E36" s="21">
        <v>3000</v>
      </c>
      <c r="F36" s="24"/>
      <c r="G36" s="24"/>
      <c r="H36" s="31" t="s">
        <v>60</v>
      </c>
      <c r="I36" s="24"/>
      <c r="J36" s="25"/>
    </row>
    <row r="37" spans="1:10" ht="78.75" x14ac:dyDescent="0.25">
      <c r="A37" s="18">
        <v>16</v>
      </c>
      <c r="B37" s="29" t="s">
        <v>77</v>
      </c>
      <c r="C37" s="19" t="s">
        <v>41</v>
      </c>
      <c r="D37" s="20">
        <v>6</v>
      </c>
      <c r="E37" s="21">
        <v>4250</v>
      </c>
      <c r="F37" s="24"/>
      <c r="G37" s="24"/>
      <c r="H37" s="31"/>
      <c r="I37" s="24"/>
      <c r="J37" s="25" t="s">
        <v>60</v>
      </c>
    </row>
    <row r="38" spans="1:10" ht="94.5" x14ac:dyDescent="0.25">
      <c r="A38" s="18">
        <v>17</v>
      </c>
      <c r="B38" s="29" t="s">
        <v>78</v>
      </c>
      <c r="C38" s="19" t="s">
        <v>55</v>
      </c>
      <c r="D38" s="20">
        <v>89</v>
      </c>
      <c r="E38" s="21">
        <v>25600</v>
      </c>
      <c r="F38" s="24"/>
      <c r="G38" s="24" t="s">
        <v>60</v>
      </c>
      <c r="H38" s="31"/>
      <c r="I38" s="24"/>
      <c r="J38" s="25"/>
    </row>
    <row r="39" spans="1:10" ht="63" x14ac:dyDescent="0.25">
      <c r="A39" s="18">
        <v>18</v>
      </c>
      <c r="B39" s="28" t="s">
        <v>79</v>
      </c>
      <c r="C39" s="19" t="s">
        <v>55</v>
      </c>
      <c r="D39" s="20">
        <v>5</v>
      </c>
      <c r="E39" s="21">
        <v>2033</v>
      </c>
      <c r="F39" s="24"/>
      <c r="G39" s="24"/>
      <c r="H39" s="31"/>
      <c r="I39" s="24"/>
      <c r="J39" s="25" t="s">
        <v>60</v>
      </c>
    </row>
    <row r="40" spans="1:10" ht="110.25" x14ac:dyDescent="0.25">
      <c r="A40" s="18">
        <v>19</v>
      </c>
      <c r="B40" s="28" t="s">
        <v>80</v>
      </c>
      <c r="C40" s="19" t="s">
        <v>39</v>
      </c>
      <c r="D40" s="20">
        <v>4</v>
      </c>
      <c r="E40" s="21">
        <v>1400</v>
      </c>
      <c r="F40" s="24"/>
      <c r="G40" s="24"/>
      <c r="H40" s="31" t="s">
        <v>60</v>
      </c>
      <c r="I40" s="24"/>
      <c r="J40" s="25"/>
    </row>
    <row r="41" spans="1:10" ht="110.25" x14ac:dyDescent="0.25">
      <c r="A41" s="18">
        <v>20</v>
      </c>
      <c r="B41" s="28" t="s">
        <v>84</v>
      </c>
      <c r="C41" s="19" t="s">
        <v>55</v>
      </c>
      <c r="D41" s="20">
        <v>17</v>
      </c>
      <c r="E41" s="21">
        <v>18917</v>
      </c>
      <c r="F41" s="24" t="s">
        <v>60</v>
      </c>
      <c r="G41" s="24"/>
      <c r="H41" s="31"/>
      <c r="I41" s="24"/>
      <c r="J41" s="25"/>
    </row>
    <row r="42" spans="1:10" ht="20.25" customHeight="1" x14ac:dyDescent="0.25">
      <c r="A42" s="52" t="s">
        <v>23</v>
      </c>
      <c r="B42" s="53"/>
      <c r="C42" s="54"/>
      <c r="D42" s="12">
        <f>SUM(D22:D41)</f>
        <v>242</v>
      </c>
      <c r="E42" s="2">
        <f>SUM(E22:E41)</f>
        <v>158450</v>
      </c>
      <c r="F42" s="49"/>
      <c r="G42" s="50"/>
      <c r="H42" s="50"/>
      <c r="I42" s="50"/>
      <c r="J42" s="51"/>
    </row>
    <row r="43" spans="1:10" ht="20.25" customHeight="1" x14ac:dyDescent="0.25">
      <c r="A43" s="41" t="s">
        <v>31</v>
      </c>
      <c r="B43" s="42"/>
      <c r="C43" s="42"/>
      <c r="D43" s="42"/>
      <c r="E43" s="42"/>
      <c r="F43" s="42"/>
      <c r="G43" s="42"/>
      <c r="H43" s="42"/>
      <c r="I43" s="42"/>
      <c r="J43" s="43"/>
    </row>
    <row r="44" spans="1:10" ht="173.25" x14ac:dyDescent="0.25">
      <c r="A44" s="14">
        <v>1</v>
      </c>
      <c r="B44" s="27" t="s">
        <v>61</v>
      </c>
      <c r="C44" s="15" t="s">
        <v>54</v>
      </c>
      <c r="D44" s="16">
        <v>6</v>
      </c>
      <c r="E44" s="17">
        <v>6000</v>
      </c>
      <c r="F44" s="22" t="s">
        <v>60</v>
      </c>
      <c r="G44" s="22" t="s">
        <v>60</v>
      </c>
      <c r="H44" s="22"/>
      <c r="I44" s="22"/>
      <c r="J44" s="23"/>
    </row>
    <row r="45" spans="1:10" ht="20.25" customHeight="1" x14ac:dyDescent="0.25">
      <c r="A45" s="52" t="s">
        <v>24</v>
      </c>
      <c r="B45" s="53"/>
      <c r="C45" s="54"/>
      <c r="D45" s="12">
        <f>SUM(D44:D44)</f>
        <v>6</v>
      </c>
      <c r="E45" s="2">
        <f>SUM(E44:E44)</f>
        <v>6000</v>
      </c>
      <c r="F45" s="49"/>
      <c r="G45" s="50"/>
      <c r="H45" s="50"/>
      <c r="I45" s="50"/>
      <c r="J45" s="51"/>
    </row>
    <row r="46" spans="1:10" ht="20.25" customHeight="1" x14ac:dyDescent="0.25">
      <c r="A46" s="38" t="s">
        <v>32</v>
      </c>
      <c r="B46" s="39"/>
      <c r="C46" s="39"/>
      <c r="D46" s="39"/>
      <c r="E46" s="39"/>
      <c r="F46" s="39"/>
      <c r="G46" s="39"/>
      <c r="H46" s="39"/>
      <c r="I46" s="39"/>
      <c r="J46" s="40"/>
    </row>
    <row r="47" spans="1:10" ht="20.25" customHeight="1" x14ac:dyDescent="0.25">
      <c r="A47" s="46" t="s">
        <v>13</v>
      </c>
      <c r="B47" s="46"/>
      <c r="C47" s="46"/>
      <c r="D47" s="12">
        <f>SUM(D42,D45)</f>
        <v>248</v>
      </c>
      <c r="E47" s="2">
        <f>SUM(E42,E45)</f>
        <v>164450</v>
      </c>
      <c r="F47" s="49"/>
      <c r="G47" s="50"/>
      <c r="H47" s="50"/>
      <c r="I47" s="50"/>
      <c r="J47" s="51"/>
    </row>
    <row r="48" spans="1:10" x14ac:dyDescent="0.25">
      <c r="A48" s="37" t="s">
        <v>29</v>
      </c>
      <c r="B48" s="37"/>
      <c r="C48" s="37"/>
      <c r="D48" s="37"/>
      <c r="E48" s="37"/>
      <c r="F48" s="37"/>
      <c r="G48" s="37"/>
      <c r="H48" s="37"/>
      <c r="I48" s="37"/>
      <c r="J48" s="37"/>
    </row>
    <row r="50" spans="6:10" ht="20.25" customHeight="1" x14ac:dyDescent="0.25">
      <c r="F50" s="32" t="s">
        <v>28</v>
      </c>
      <c r="G50" s="32"/>
      <c r="H50" s="32"/>
      <c r="I50" s="33" t="s">
        <v>83</v>
      </c>
      <c r="J50" s="34"/>
    </row>
  </sheetData>
  <sheetProtection formatCells="0" formatColumns="0" formatRows="0" insertRows="0" insertHyperlinks="0" deleteRows="0" sort="0" autoFilter="0" pivotTables="0"/>
  <protectedRanges>
    <protectedRange sqref="C6:D7 C12:C15 D12:E14 B44:J44 I50:J50 B22:J41" name="Range1"/>
  </protectedRanges>
  <mergeCells count="39">
    <mergeCell ref="A3:I3"/>
    <mergeCell ref="A2:I2"/>
    <mergeCell ref="A1:I1"/>
    <mergeCell ref="A45:C45"/>
    <mergeCell ref="C6:D6"/>
    <mergeCell ref="C7:D7"/>
    <mergeCell ref="C8:D8"/>
    <mergeCell ref="D19:D20"/>
    <mergeCell ref="A19:A20"/>
    <mergeCell ref="B19:B20"/>
    <mergeCell ref="C19:C20"/>
    <mergeCell ref="A5:J5"/>
    <mergeCell ref="D16:E16"/>
    <mergeCell ref="D11:E11"/>
    <mergeCell ref="A11:B11"/>
    <mergeCell ref="C14:C15"/>
    <mergeCell ref="A16:B16"/>
    <mergeCell ref="A13:B13"/>
    <mergeCell ref="A12:B12"/>
    <mergeCell ref="A14:B15"/>
    <mergeCell ref="D12:E12"/>
    <mergeCell ref="D13:E13"/>
    <mergeCell ref="D14:E14"/>
    <mergeCell ref="F50:H50"/>
    <mergeCell ref="I50:J50"/>
    <mergeCell ref="A18:J18"/>
    <mergeCell ref="A10:J10"/>
    <mergeCell ref="A48:J48"/>
    <mergeCell ref="A46:J46"/>
    <mergeCell ref="A43:J43"/>
    <mergeCell ref="A21:J21"/>
    <mergeCell ref="F14:J15"/>
    <mergeCell ref="A47:C47"/>
    <mergeCell ref="F19:J19"/>
    <mergeCell ref="F47:J47"/>
    <mergeCell ref="F45:J45"/>
    <mergeCell ref="F42:J42"/>
    <mergeCell ref="A42:C42"/>
    <mergeCell ref="D15:E15"/>
  </mergeCells>
  <phoneticPr fontId="11" type="noConversion"/>
  <dataValidations count="1">
    <dataValidation type="list" allowBlank="1" showInputMessage="1" sqref="C44 C22:C41">
      <formula1>範疇</formula1>
    </dataValidation>
  </dataValidations>
  <pageMargins left="0.19685039370078741" right="0.19685039370078741" top="0.31496062992125984" bottom="0.31496062992125984" header="0.23622047244094491" footer="0.23622047244094491"/>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2" sqref="A22"/>
    </sheetView>
  </sheetViews>
  <sheetFormatPr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4" spans="1:1" x14ac:dyDescent="0.25">
      <c r="A14" t="s">
        <v>46</v>
      </c>
    </row>
    <row r="15" spans="1:1" x14ac:dyDescent="0.25">
      <c r="A15" t="s">
        <v>47</v>
      </c>
    </row>
    <row r="16" spans="1:1" x14ac:dyDescent="0.25">
      <c r="A16" t="s">
        <v>48</v>
      </c>
    </row>
    <row r="17" spans="1:1" x14ac:dyDescent="0.25">
      <c r="A17" t="s">
        <v>54</v>
      </c>
    </row>
    <row r="18" spans="1:1" x14ac:dyDescent="0.25">
      <c r="A18" t="s">
        <v>55</v>
      </c>
    </row>
    <row r="19" spans="1:1" x14ac:dyDescent="0.25">
      <c r="A19" t="s">
        <v>49</v>
      </c>
    </row>
    <row r="20" spans="1:1" x14ac:dyDescent="0.25">
      <c r="A20" t="s">
        <v>50</v>
      </c>
    </row>
    <row r="21" spans="1:1" x14ac:dyDescent="0.25">
      <c r="A21" t="s">
        <v>51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SASG_Report</vt:lpstr>
      <vt:lpstr>範疇</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lwlc</cp:lastModifiedBy>
  <cp:lastPrinted>2025-01-21T09:38:47Z</cp:lastPrinted>
  <dcterms:created xsi:type="dcterms:W3CDTF">2021-06-21T07:44:31Z</dcterms:created>
  <dcterms:modified xsi:type="dcterms:W3CDTF">2025-02-04T06:28:37Z</dcterms:modified>
</cp:coreProperties>
</file>